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110" windowHeight="8925" activeTab="0"/>
  </bookViews>
  <sheets>
    <sheet name="Основ.показат." sheetId="1" r:id="rId1"/>
  </sheets>
  <definedNames/>
  <calcPr fullCalcOnLoad="1"/>
</workbook>
</file>

<file path=xl/sharedStrings.xml><?xml version="1.0" encoding="utf-8"?>
<sst xmlns="http://schemas.openxmlformats.org/spreadsheetml/2006/main" count="53" uniqueCount="29">
  <si>
    <t>Прогноз</t>
  </si>
  <si>
    <t>Отчет</t>
  </si>
  <si>
    <t>Собственные доходы</t>
  </si>
  <si>
    <t>тыс.руб.</t>
  </si>
  <si>
    <t>тонн</t>
  </si>
  <si>
    <t>№ п/п</t>
  </si>
  <si>
    <t>темп в действ.ценах</t>
  </si>
  <si>
    <t xml:space="preserve">ПОКАЗАТЕЛИ </t>
  </si>
  <si>
    <t>темп в сопост. ценах</t>
  </si>
  <si>
    <t>руб.</t>
  </si>
  <si>
    <t>х</t>
  </si>
  <si>
    <t>Факт</t>
  </si>
  <si>
    <t>Фактическое выполнение основных показателей социально-экономического развития городского округа Саранск</t>
  </si>
  <si>
    <t>дкл</t>
  </si>
  <si>
    <t>Объем закупок скота и птицы от сельскохозяйственных организаций и крестьянских (фермерских) хозяйств</t>
  </si>
  <si>
    <t>Объем закупок молока от от сельскохозяйственных организаций и крестьянских (фермерских) хозяйств</t>
  </si>
  <si>
    <t xml:space="preserve">Объем оборота розничной торговли во всех каналах реализации </t>
  </si>
  <si>
    <t>Объем реализации водки и ликероводочных изделий местного производства</t>
  </si>
  <si>
    <t>Объем реализации (отгрузки) продукции собственного производства, в действующих ценах по рассматриваемому кругу промпредприятий г.о. Саранск</t>
  </si>
  <si>
    <t>% выполнения прогноза</t>
  </si>
  <si>
    <t>Ед. изм.</t>
  </si>
  <si>
    <t>Фонд оплаты труда</t>
  </si>
  <si>
    <t xml:space="preserve">Среднемесячная заработная плата </t>
  </si>
  <si>
    <t>-</t>
  </si>
  <si>
    <t>за  январь-август 2017 года</t>
  </si>
  <si>
    <t>январь-август 2017 года</t>
  </si>
  <si>
    <t>август 2017 года</t>
  </si>
  <si>
    <t xml:space="preserve"> январь-август 2016                   года</t>
  </si>
  <si>
    <t>август 2016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</si>
</sst>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i/>
      <sz val="8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164" fontId="0" fillId="0" borderId="0" xfId="0" applyNumberFormat="1" applyAlignment="1">
      <alignment/>
    </xf>
    <xf numFmtId="0" fontId="3" fillId="0" borderId="10" xfId="0" applyFont="1" applyFill="1" applyBorder="1" applyAlignment="1">
      <alignment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 applyProtection="1">
      <alignment horizontal="right"/>
      <protection locked="0"/>
    </xf>
    <xf numFmtId="0" fontId="0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164" fontId="0" fillId="33" borderId="12" xfId="0" applyNumberFormat="1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>
      <alignment horizontal="center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 wrapText="1"/>
    </xf>
    <xf numFmtId="0" fontId="4" fillId="0" borderId="16" xfId="0" applyFont="1" applyBorder="1" applyAlignment="1">
      <alignment horizontal="center" vertical="justify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0" fillId="33" borderId="18" xfId="0" applyNumberFormat="1" applyFont="1" applyFill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164" fontId="0" fillId="0" borderId="19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33" borderId="12" xfId="0" applyNumberFormat="1" applyFont="1" applyFill="1" applyBorder="1" applyAlignment="1" applyProtection="1">
      <alignment horizontal="right"/>
      <protection locked="0"/>
    </xf>
    <xf numFmtId="1" fontId="0" fillId="0" borderId="18" xfId="0" applyNumberFormat="1" applyFont="1" applyFill="1" applyBorder="1" applyAlignment="1" applyProtection="1">
      <alignment horizontal="right"/>
      <protection locked="0"/>
    </xf>
    <xf numFmtId="1" fontId="0" fillId="0" borderId="2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21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Border="1" applyAlignment="1" applyProtection="1">
      <alignment horizontal="right"/>
      <protection locked="0"/>
    </xf>
    <xf numFmtId="1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C1">
      <selection activeCell="D7" sqref="D7:O14"/>
    </sheetView>
  </sheetViews>
  <sheetFormatPr defaultColWidth="9.00390625" defaultRowHeight="12.75"/>
  <cols>
    <col min="1" max="1" width="4.00390625" style="0" hidden="1" customWidth="1"/>
    <col min="2" max="2" width="53.25390625" style="0" customWidth="1"/>
    <col min="3" max="3" width="8.00390625" style="0" customWidth="1"/>
    <col min="4" max="4" width="10.75390625" style="0" customWidth="1"/>
    <col min="5" max="5" width="12.625" style="0" customWidth="1"/>
    <col min="6" max="6" width="11.875" style="0" customWidth="1"/>
    <col min="7" max="7" width="11.375" style="0" customWidth="1"/>
    <col min="8" max="8" width="10.625" style="0" customWidth="1"/>
    <col min="9" max="9" width="7.75390625" style="0" customWidth="1"/>
    <col min="10" max="10" width="8.875" style="0" customWidth="1"/>
    <col min="11" max="11" width="10.75390625" style="0" customWidth="1"/>
    <col min="12" max="12" width="11.25390625" style="0" customWidth="1"/>
    <col min="13" max="13" width="10.875" style="0" customWidth="1"/>
    <col min="14" max="14" width="8.75390625" style="0" customWidth="1"/>
    <col min="15" max="15" width="8.25390625" style="0" customWidth="1"/>
  </cols>
  <sheetData>
    <row r="1" spans="1:14" ht="12.75">
      <c r="A1" s="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10"/>
    </row>
    <row r="2" spans="1:14" ht="12.75">
      <c r="A2" s="2"/>
      <c r="B2" s="48" t="s">
        <v>12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3"/>
    </row>
    <row r="3" spans="1:14" ht="12.75">
      <c r="A3" s="4"/>
      <c r="B3" s="40" t="s">
        <v>24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"/>
    </row>
    <row r="4" spans="1:14" ht="12.75">
      <c r="A4" s="4"/>
      <c r="B4" s="5"/>
      <c r="C4" s="8"/>
      <c r="D4" s="9"/>
      <c r="E4" s="8"/>
      <c r="F4" s="7"/>
      <c r="G4" s="49" t="s">
        <v>11</v>
      </c>
      <c r="H4" s="49"/>
      <c r="I4" s="49"/>
      <c r="J4" s="49"/>
      <c r="K4" s="49"/>
      <c r="L4" s="49"/>
      <c r="M4" s="6"/>
      <c r="N4" s="6"/>
    </row>
    <row r="5" spans="1:15" ht="12.75" customHeight="1">
      <c r="A5" s="41" t="s">
        <v>5</v>
      </c>
      <c r="B5" s="43" t="s">
        <v>7</v>
      </c>
      <c r="C5" s="45" t="s">
        <v>20</v>
      </c>
      <c r="D5" s="50" t="s">
        <v>27</v>
      </c>
      <c r="E5" s="37" t="s">
        <v>25</v>
      </c>
      <c r="F5" s="38"/>
      <c r="G5" s="38"/>
      <c r="H5" s="38"/>
      <c r="I5" s="39"/>
      <c r="J5" s="50" t="s">
        <v>28</v>
      </c>
      <c r="K5" s="37" t="s">
        <v>26</v>
      </c>
      <c r="L5" s="38"/>
      <c r="M5" s="38"/>
      <c r="N5" s="38"/>
      <c r="O5" s="39"/>
    </row>
    <row r="6" spans="1:15" ht="36">
      <c r="A6" s="42"/>
      <c r="B6" s="44"/>
      <c r="C6" s="46"/>
      <c r="D6" s="51"/>
      <c r="E6" s="28" t="s">
        <v>0</v>
      </c>
      <c r="F6" s="28" t="s">
        <v>1</v>
      </c>
      <c r="G6" s="29" t="s">
        <v>19</v>
      </c>
      <c r="H6" s="29" t="s">
        <v>6</v>
      </c>
      <c r="I6" s="30" t="s">
        <v>8</v>
      </c>
      <c r="J6" s="51"/>
      <c r="K6" s="28" t="s">
        <v>0</v>
      </c>
      <c r="L6" s="28" t="s">
        <v>1</v>
      </c>
      <c r="M6" s="30" t="s">
        <v>19</v>
      </c>
      <c r="N6" s="31" t="s">
        <v>6</v>
      </c>
      <c r="O6" s="30" t="s">
        <v>8</v>
      </c>
    </row>
    <row r="7" spans="1:15" ht="15.75" customHeight="1">
      <c r="A7" s="12">
        <v>1</v>
      </c>
      <c r="B7" s="24" t="s">
        <v>2</v>
      </c>
      <c r="C7" s="34" t="s">
        <v>3</v>
      </c>
      <c r="D7" s="54">
        <v>1799901.1</v>
      </c>
      <c r="E7" s="22">
        <v>1813699</v>
      </c>
      <c r="F7" s="35">
        <v>1823065.9</v>
      </c>
      <c r="G7" s="35">
        <f aca="true" t="shared" si="0" ref="G7:G13">F7/E7*100</f>
        <v>100.5164528403004</v>
      </c>
      <c r="H7" s="35">
        <f>F7/D7*100</f>
        <v>101.28700404705569</v>
      </c>
      <c r="I7" s="25" t="s">
        <v>10</v>
      </c>
      <c r="J7" s="35">
        <v>222597.6</v>
      </c>
      <c r="K7" s="22">
        <v>183637.8</v>
      </c>
      <c r="L7" s="35">
        <v>184374.6</v>
      </c>
      <c r="M7" s="35">
        <f aca="true" t="shared" si="1" ref="M7:M12">L7/K7*100</f>
        <v>100.40122458448097</v>
      </c>
      <c r="N7" s="35">
        <f aca="true" t="shared" si="2" ref="N7:N14">L7*100/J7</f>
        <v>82.82865583456426</v>
      </c>
      <c r="O7" s="25" t="s">
        <v>10</v>
      </c>
    </row>
    <row r="8" spans="1:15" ht="24">
      <c r="A8" s="12">
        <v>2</v>
      </c>
      <c r="B8" s="11" t="s">
        <v>14</v>
      </c>
      <c r="C8" s="14" t="s">
        <v>4</v>
      </c>
      <c r="D8" s="35">
        <v>25.9</v>
      </c>
      <c r="E8" s="55">
        <v>52</v>
      </c>
      <c r="F8" s="56">
        <v>21.2</v>
      </c>
      <c r="G8" s="35">
        <f t="shared" si="0"/>
        <v>40.76923076923077</v>
      </c>
      <c r="H8" s="35">
        <f>F8/D8*100</f>
        <v>81.85328185328186</v>
      </c>
      <c r="I8" s="26" t="s">
        <v>10</v>
      </c>
      <c r="J8" s="35">
        <v>1.7</v>
      </c>
      <c r="K8" s="55">
        <v>7</v>
      </c>
      <c r="L8" s="33" t="s">
        <v>23</v>
      </c>
      <c r="M8" s="33" t="s">
        <v>23</v>
      </c>
      <c r="N8" s="33" t="s">
        <v>23</v>
      </c>
      <c r="O8" s="26" t="s">
        <v>10</v>
      </c>
    </row>
    <row r="9" spans="1:15" ht="24">
      <c r="A9" s="12">
        <v>3</v>
      </c>
      <c r="B9" s="11" t="s">
        <v>15</v>
      </c>
      <c r="C9" s="14" t="s">
        <v>4</v>
      </c>
      <c r="D9" s="35">
        <v>7072</v>
      </c>
      <c r="E9" s="55">
        <v>6045</v>
      </c>
      <c r="F9" s="56">
        <v>2778.4</v>
      </c>
      <c r="G9" s="27">
        <f t="shared" si="0"/>
        <v>45.961952026468154</v>
      </c>
      <c r="H9" s="27">
        <f aca="true" t="shared" si="3" ref="H9:H14">F9/D9*100</f>
        <v>39.28733031674208</v>
      </c>
      <c r="I9" s="26" t="s">
        <v>10</v>
      </c>
      <c r="J9" s="35">
        <v>844</v>
      </c>
      <c r="K9" s="55">
        <v>720</v>
      </c>
      <c r="L9" s="57">
        <v>332.9</v>
      </c>
      <c r="M9" s="27">
        <f t="shared" si="1"/>
        <v>46.23611111111111</v>
      </c>
      <c r="N9" s="27">
        <f t="shared" si="2"/>
        <v>39.443127962085306</v>
      </c>
      <c r="O9" s="26" t="s">
        <v>10</v>
      </c>
    </row>
    <row r="10" spans="1:15" ht="25.5">
      <c r="A10" s="13">
        <v>4</v>
      </c>
      <c r="B10" s="15" t="s">
        <v>16</v>
      </c>
      <c r="C10" s="14" t="s">
        <v>3</v>
      </c>
      <c r="D10" s="58">
        <v>25666914</v>
      </c>
      <c r="E10" s="58">
        <v>27377297</v>
      </c>
      <c r="F10" s="52">
        <v>29302457</v>
      </c>
      <c r="G10" s="22">
        <f t="shared" si="0"/>
        <v>107.03195790292956</v>
      </c>
      <c r="H10" s="22">
        <f>F10/D10*100</f>
        <v>114.16431675424634</v>
      </c>
      <c r="I10" s="23" t="s">
        <v>10</v>
      </c>
      <c r="J10" s="52">
        <v>3491251</v>
      </c>
      <c r="K10" s="52">
        <v>3491891</v>
      </c>
      <c r="L10" s="53">
        <v>3450356</v>
      </c>
      <c r="M10" s="22">
        <f t="shared" si="1"/>
        <v>98.81052988194648</v>
      </c>
      <c r="N10" s="22">
        <f>L10*100/J10</f>
        <v>98.82864337167393</v>
      </c>
      <c r="O10" s="26" t="s">
        <v>10</v>
      </c>
    </row>
    <row r="11" spans="1:15" ht="24">
      <c r="A11" s="13">
        <v>5</v>
      </c>
      <c r="B11" s="16" t="s">
        <v>17</v>
      </c>
      <c r="C11" s="14" t="s">
        <v>13</v>
      </c>
      <c r="D11" s="59">
        <v>127519</v>
      </c>
      <c r="E11" s="60">
        <v>135850</v>
      </c>
      <c r="F11" s="59">
        <v>129802.8</v>
      </c>
      <c r="G11" s="27">
        <f t="shared" si="0"/>
        <v>95.54861980125138</v>
      </c>
      <c r="H11" s="27">
        <f t="shared" si="3"/>
        <v>101.79094879978669</v>
      </c>
      <c r="I11" s="25" t="s">
        <v>10</v>
      </c>
      <c r="J11" s="59">
        <v>13517.3</v>
      </c>
      <c r="K11" s="61">
        <v>16032</v>
      </c>
      <c r="L11" s="62">
        <v>15976.8</v>
      </c>
      <c r="M11" s="27">
        <f>L11/K11*100</f>
        <v>99.6556886227545</v>
      </c>
      <c r="N11" s="27">
        <f>L11*100/J11</f>
        <v>118.19520170448241</v>
      </c>
      <c r="O11" s="26" t="s">
        <v>10</v>
      </c>
    </row>
    <row r="12" spans="1:18" ht="36">
      <c r="A12" s="13">
        <v>6</v>
      </c>
      <c r="B12" s="17" t="s">
        <v>18</v>
      </c>
      <c r="C12" s="14" t="s">
        <v>3</v>
      </c>
      <c r="D12" s="63">
        <f>F12/108.9*100</f>
        <v>39430617.99816345</v>
      </c>
      <c r="E12" s="63">
        <v>47449419</v>
      </c>
      <c r="F12" s="64">
        <v>42939943</v>
      </c>
      <c r="G12" s="27">
        <f t="shared" si="0"/>
        <v>90.49624611841928</v>
      </c>
      <c r="H12" s="27">
        <f t="shared" si="3"/>
        <v>108.90000000000002</v>
      </c>
      <c r="I12" s="36">
        <v>107</v>
      </c>
      <c r="J12" s="64">
        <f>L12/112.4*100</f>
        <v>5143045.37366548</v>
      </c>
      <c r="K12" s="64">
        <v>6101469</v>
      </c>
      <c r="L12" s="65">
        <v>5780783</v>
      </c>
      <c r="M12" s="27">
        <f t="shared" si="1"/>
        <v>94.74411817875334</v>
      </c>
      <c r="N12" s="27">
        <f t="shared" si="2"/>
        <v>112.4</v>
      </c>
      <c r="O12" s="32">
        <v>109.9</v>
      </c>
      <c r="R12" s="18"/>
    </row>
    <row r="13" spans="1:18" ht="12.75">
      <c r="A13" s="13"/>
      <c r="B13" s="20" t="s">
        <v>21</v>
      </c>
      <c r="C13" s="14" t="s">
        <v>3</v>
      </c>
      <c r="D13" s="63">
        <v>22507153</v>
      </c>
      <c r="E13" s="66">
        <v>24668884</v>
      </c>
      <c r="F13" s="67">
        <v>22421267.2</v>
      </c>
      <c r="G13" s="22">
        <f t="shared" si="0"/>
        <v>90.88885901770018</v>
      </c>
      <c r="H13" s="22">
        <f t="shared" si="3"/>
        <v>99.61840664610047</v>
      </c>
      <c r="I13" s="23" t="s">
        <v>10</v>
      </c>
      <c r="J13" s="67">
        <v>2791657</v>
      </c>
      <c r="K13" s="68">
        <v>3330306</v>
      </c>
      <c r="L13" s="53">
        <v>2791093.3</v>
      </c>
      <c r="M13" s="22">
        <f>L13/K13*100</f>
        <v>83.80891425592722</v>
      </c>
      <c r="N13" s="22">
        <f t="shared" si="2"/>
        <v>99.97980769127439</v>
      </c>
      <c r="O13" s="26" t="s">
        <v>10</v>
      </c>
      <c r="R13" s="18"/>
    </row>
    <row r="14" spans="1:15" ht="15" customHeight="1">
      <c r="A14" s="19">
        <v>8</v>
      </c>
      <c r="B14" s="20" t="s">
        <v>22</v>
      </c>
      <c r="C14" s="21" t="s">
        <v>9</v>
      </c>
      <c r="D14" s="22">
        <v>25811.1</v>
      </c>
      <c r="E14" s="22"/>
      <c r="F14" s="22">
        <v>27150.1</v>
      </c>
      <c r="G14" s="22"/>
      <c r="H14" s="22">
        <f t="shared" si="3"/>
        <v>105.18769056723659</v>
      </c>
      <c r="I14" s="23" t="s">
        <v>10</v>
      </c>
      <c r="J14" s="22">
        <v>26238.2</v>
      </c>
      <c r="K14" s="22"/>
      <c r="L14" s="22">
        <v>27278.4</v>
      </c>
      <c r="M14" s="22"/>
      <c r="N14" s="22">
        <f t="shared" si="2"/>
        <v>103.96444878078526</v>
      </c>
      <c r="O14" s="23" t="s">
        <v>10</v>
      </c>
    </row>
  </sheetData>
  <sheetProtection/>
  <mergeCells count="11">
    <mergeCell ref="J5:J6"/>
    <mergeCell ref="K5:O5"/>
    <mergeCell ref="B3:M3"/>
    <mergeCell ref="A5:A6"/>
    <mergeCell ref="B5:B6"/>
    <mergeCell ref="C5:C6"/>
    <mergeCell ref="B1:M1"/>
    <mergeCell ref="B2:M2"/>
    <mergeCell ref="G4:L4"/>
    <mergeCell ref="D5:D6"/>
    <mergeCell ref="E5:I5"/>
  </mergeCells>
  <printOptions/>
  <pageMargins left="0.37" right="0.31" top="0.82" bottom="1" header="0.5" footer="0.5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г.о.Саранск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Николаевна</dc:creator>
  <cp:keywords/>
  <dc:description/>
  <cp:lastModifiedBy>economic11</cp:lastModifiedBy>
  <cp:lastPrinted>2017-10-13T08:10:30Z</cp:lastPrinted>
  <dcterms:created xsi:type="dcterms:W3CDTF">2004-03-01T05:53:33Z</dcterms:created>
  <dcterms:modified xsi:type="dcterms:W3CDTF">2017-10-19T12:41:56Z</dcterms:modified>
  <cp:category/>
  <cp:version/>
  <cp:contentType/>
  <cp:contentStatus/>
</cp:coreProperties>
</file>